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0" i="1" l="1"/>
  <c r="C22" i="1" s="1"/>
  <c r="C12" i="1"/>
  <c r="C8" i="1"/>
  <c r="C10" i="1" s="1"/>
  <c r="C18" i="1" s="1"/>
  <c r="C24" i="1" l="1"/>
</calcChain>
</file>

<file path=xl/sharedStrings.xml><?xml version="1.0" encoding="utf-8"?>
<sst xmlns="http://schemas.openxmlformats.org/spreadsheetml/2006/main" count="14" uniqueCount="13">
  <si>
    <t>Calculation of Retirement Corpus Required</t>
  </si>
  <si>
    <t>Monthly income required in retirement years</t>
  </si>
  <si>
    <t>Pension Expected</t>
  </si>
  <si>
    <t>Monthly income to provide for retirement years</t>
  </si>
  <si>
    <t>Annual income to provide for in retirement years</t>
  </si>
  <si>
    <t>Inflation rate (assumption)</t>
  </si>
  <si>
    <t>%</t>
  </si>
  <si>
    <t>Number of Years to Retirement</t>
  </si>
  <si>
    <t>Number of Years to provide for Retirement</t>
  </si>
  <si>
    <t>Annual Income Required immediately after retirement</t>
  </si>
  <si>
    <t>Post Retirement investment return</t>
  </si>
  <si>
    <t>Discount Factor for retirement years</t>
  </si>
  <si>
    <t>Retirement Corpus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</si>
</sst>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2" fillId="0" borderId="5" xfId="2" applyBorder="1"/>
    <xf numFmtId="0" fontId="2" fillId="0" borderId="6" xfId="2" applyBorder="1"/>
    <xf numFmtId="0" fontId="2" fillId="0" borderId="7" xfId="2" applyBorder="1"/>
    <xf numFmtId="164" fontId="2" fillId="0" borderId="6" xfId="1" applyNumberFormat="1" applyFont="1" applyBorder="1"/>
    <xf numFmtId="10" fontId="2" fillId="0" borderId="6" xfId="2" applyNumberFormat="1" applyBorder="1"/>
    <xf numFmtId="0" fontId="3" fillId="2" borderId="8" xfId="2" applyFont="1" applyFill="1" applyBorder="1"/>
    <xf numFmtId="164" fontId="3" fillId="2" borderId="9" xfId="1" applyNumberFormat="1" applyFont="1" applyFill="1" applyBorder="1"/>
    <xf numFmtId="0" fontId="3" fillId="2" borderId="10" xfId="2" applyFont="1" applyFill="1" applyBorder="1"/>
  </cellXfs>
  <cellStyles count="3">
    <cellStyle name="Comma" xfId="1" builtinId="3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workbookViewId="0">
      <selection activeCell="B2" sqref="B2:D2"/>
    </sheetView>
  </sheetViews>
  <sheetFormatPr defaultRowHeight="15" x14ac:dyDescent="0.25"/>
  <cols>
    <col min="2" max="2" width="58.28515625" bestFit="1" customWidth="1"/>
    <col min="3" max="3" width="19" bestFit="1" customWidth="1"/>
  </cols>
  <sheetData>
    <row r="1" spans="2:5" ht="15.75" thickBot="1" x14ac:dyDescent="0.3"/>
    <row r="2" spans="2:5" ht="17.25" x14ac:dyDescent="0.3">
      <c r="B2" s="1" t="s">
        <v>0</v>
      </c>
      <c r="C2" s="2"/>
      <c r="D2" s="3"/>
    </row>
    <row r="3" spans="2:5" ht="17.25" x14ac:dyDescent="0.3">
      <c r="B3" s="4"/>
      <c r="C3" s="5"/>
      <c r="D3" s="6"/>
    </row>
    <row r="4" spans="2:5" ht="17.25" x14ac:dyDescent="0.3">
      <c r="B4" s="4" t="s">
        <v>1</v>
      </c>
      <c r="C4" s="7">
        <v>40000</v>
      </c>
      <c r="D4" s="6"/>
    </row>
    <row r="5" spans="2:5" ht="17.25" x14ac:dyDescent="0.3">
      <c r="B5" s="4"/>
      <c r="C5" s="5"/>
      <c r="D5" s="6"/>
    </row>
    <row r="6" spans="2:5" ht="17.25" x14ac:dyDescent="0.3">
      <c r="B6" s="4" t="s">
        <v>2</v>
      </c>
      <c r="C6" s="5">
        <v>0</v>
      </c>
      <c r="D6" s="6"/>
    </row>
    <row r="7" spans="2:5" ht="17.25" x14ac:dyDescent="0.3">
      <c r="B7" s="4"/>
      <c r="C7" s="5"/>
      <c r="D7" s="6"/>
    </row>
    <row r="8" spans="2:5" ht="17.25" x14ac:dyDescent="0.3">
      <c r="B8" s="4" t="s">
        <v>3</v>
      </c>
      <c r="C8" s="7">
        <f>+C4-C6</f>
        <v>40000</v>
      </c>
      <c r="D8" s="6"/>
    </row>
    <row r="9" spans="2:5" ht="17.25" x14ac:dyDescent="0.3">
      <c r="B9" s="4"/>
      <c r="C9" s="5"/>
      <c r="D9" s="6"/>
    </row>
    <row r="10" spans="2:5" ht="17.25" x14ac:dyDescent="0.3">
      <c r="B10" s="4" t="s">
        <v>4</v>
      </c>
      <c r="C10" s="7">
        <f>+C8*12</f>
        <v>480000</v>
      </c>
      <c r="D10" s="6"/>
    </row>
    <row r="11" spans="2:5" ht="17.25" x14ac:dyDescent="0.3">
      <c r="B11" s="4"/>
      <c r="C11" s="5"/>
      <c r="D11" s="6"/>
    </row>
    <row r="12" spans="2:5" ht="17.25" x14ac:dyDescent="0.3">
      <c r="B12" s="4" t="s">
        <v>5</v>
      </c>
      <c r="C12" s="5">
        <f>+D12/100</f>
        <v>7.0000000000000007E-2</v>
      </c>
      <c r="D12" s="6">
        <v>7</v>
      </c>
      <c r="E12" t="s">
        <v>6</v>
      </c>
    </row>
    <row r="13" spans="2:5" ht="17.25" x14ac:dyDescent="0.3">
      <c r="B13" s="4"/>
      <c r="C13" s="5"/>
      <c r="D13" s="6"/>
    </row>
    <row r="14" spans="2:5" ht="17.25" x14ac:dyDescent="0.3">
      <c r="B14" s="4" t="s">
        <v>7</v>
      </c>
      <c r="C14" s="5">
        <v>28</v>
      </c>
      <c r="D14" s="6"/>
    </row>
    <row r="15" spans="2:5" ht="17.25" x14ac:dyDescent="0.3">
      <c r="B15" s="4"/>
      <c r="C15" s="5"/>
      <c r="D15" s="6"/>
    </row>
    <row r="16" spans="2:5" ht="17.25" x14ac:dyDescent="0.3">
      <c r="B16" s="4" t="s">
        <v>8</v>
      </c>
      <c r="C16" s="5">
        <v>25</v>
      </c>
      <c r="D16" s="6"/>
    </row>
    <row r="17" spans="2:5" ht="17.25" x14ac:dyDescent="0.3">
      <c r="B17" s="4"/>
      <c r="C17" s="5"/>
      <c r="D17" s="6"/>
    </row>
    <row r="18" spans="2:5" ht="17.25" x14ac:dyDescent="0.3">
      <c r="B18" s="4" t="s">
        <v>9</v>
      </c>
      <c r="C18" s="7">
        <f>C10*(1+C12)^C14</f>
        <v>3191442.4146019518</v>
      </c>
      <c r="D18" s="6"/>
    </row>
    <row r="19" spans="2:5" ht="17.25" x14ac:dyDescent="0.3">
      <c r="B19" s="4"/>
      <c r="C19" s="5"/>
      <c r="D19" s="6"/>
    </row>
    <row r="20" spans="2:5" ht="17.25" x14ac:dyDescent="0.3">
      <c r="B20" s="4" t="s">
        <v>10</v>
      </c>
      <c r="C20" s="5">
        <f>D20/100</f>
        <v>0.08</v>
      </c>
      <c r="D20" s="6">
        <v>8</v>
      </c>
      <c r="E20" t="s">
        <v>6</v>
      </c>
    </row>
    <row r="21" spans="2:5" ht="17.25" x14ac:dyDescent="0.3">
      <c r="B21" s="4"/>
      <c r="C21" s="5"/>
      <c r="D21" s="6"/>
    </row>
    <row r="22" spans="2:5" ht="17.25" x14ac:dyDescent="0.3">
      <c r="B22" s="4" t="s">
        <v>11</v>
      </c>
      <c r="C22" s="8">
        <f>(1+C20)/(1+C12)-1</f>
        <v>9.3457943925234765E-3</v>
      </c>
      <c r="D22" s="6"/>
    </row>
    <row r="23" spans="2:5" ht="17.25" x14ac:dyDescent="0.3">
      <c r="B23" s="4"/>
      <c r="C23" s="5"/>
      <c r="D23" s="6"/>
    </row>
    <row r="24" spans="2:5" ht="18" thickBot="1" x14ac:dyDescent="0.35">
      <c r="B24" s="9" t="s">
        <v>12</v>
      </c>
      <c r="C24" s="10">
        <f>PV(C22,C16,-C18)</f>
        <v>70857200.055466756</v>
      </c>
      <c r="D24" s="11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Rishabh</dc:creator>
  <cp:lastModifiedBy>Rishabh</cp:lastModifiedBy>
  <dcterms:created xsi:type="dcterms:W3CDTF">2021-07-25T07:58:07Z</dcterms:created>
  <dcterms:modified xsi:type="dcterms:W3CDTF">2021-07-25T07:58:14Z</dcterms:modified>
</cp:coreProperties>
</file>